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2do Trim\JAPAC 2DO TRIMESTRE\"/>
    </mc:Choice>
  </mc:AlternateContent>
  <xr:revisionPtr revIDLastSave="0" documentId="13_ncr:1_{169D83E6-E3ED-4972-BAF7-800904303C2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G7" i="1"/>
  <c r="G6" i="1" s="1"/>
  <c r="F15" i="1"/>
  <c r="G16" i="1"/>
  <c r="G15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<sst xmlns="http://schemas.openxmlformats.org/spreadsheetml/2006/main" count="27" uniqueCount="27">
  <si>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</si>
  <si>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</si>
  <si>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</si>
  <si>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</si>
  <si>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</si>
  <si>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</si>
  <si>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</si>
  <si>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</si>
  <si>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</si>
  <si>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</si>
  <si>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</si>
  <si>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</si>
  <si>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</si>
  <si>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</si>
  <si>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</si>
  <si>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</si>
  <si>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</si>
  <si>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</si>
  <si>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</si>
  <si>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</si>
  <si>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</si>
  <si>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</si>
  <si>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</si>
  <si>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</si>
  <si>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</si>
  <si>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</si>
  <si>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DEL ACTIVO
Del 1 de Enero al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</si>
</sst>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5</xdr:col>
      <xdr:colOff>219074</xdr:colOff>
      <xdr:row>36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362450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activeCell="A2" sqref="A2"/>
    </sheetView>
  </sheetViews>
  <sheetFormatPr baseColWidth="10" defaultColWidth="12" defaultRowHeight="10" x14ac:dyDescent="0.2"/>
  <cols>
    <col min="1" max="1" width="1" style="1" customWidth="1"/>
    <col min="2" max="2" width="70.77734375" style="1" customWidth="1"/>
    <col min="3" max="3" width="18.77734375" style="1" customWidth="1"/>
    <col min="4" max="4" width="17.77734375" style="1" customWidth="1"/>
    <col min="5" max="7" width="18.77734375" style="1" customWidth="1"/>
    <col min="8" max="16384" width="12" style="1"/>
  </cols>
  <sheetData>
    <row r="1" spans="1:7" ht="40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1.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ht="10.5" x14ac:dyDescent="0.2">
      <c r="A4" s="15" t="s">
        <v>0</v>
      </c>
      <c r="B4" s="2"/>
      <c r="C4" s="13">
        <f>SUM(C6+C15)</f>
        <v>16252962.460000001</v>
      </c>
      <c r="D4" s="13">
        <f>SUM(D6+D15)</f>
        <v>38782173.300000004</v>
      </c>
      <c r="E4" s="13">
        <f>SUM(E6+E15)</f>
        <v>34196074.470000006</v>
      </c>
      <c r="F4" s="13">
        <f>SUM(F6+F15)</f>
        <v>20839061.289999999</v>
      </c>
      <c r="G4" s="13">
        <f>SUM(G6+G15)</f>
        <v>4586098.8299999973</v>
      </c>
    </row>
    <row r="5" spans="1:7" ht="10.5" x14ac:dyDescent="0.2">
      <c r="A5" s="15"/>
      <c r="B5" s="2"/>
      <c r="C5" s="18"/>
      <c r="D5" s="18"/>
      <c r="E5" s="18"/>
      <c r="F5" s="18"/>
      <c r="G5" s="18"/>
    </row>
    <row r="6" spans="1:7" ht="10.5" x14ac:dyDescent="0.2">
      <c r="A6" s="3">
        <v>1100</v>
      </c>
      <c r="B6" s="17" t="s">
        <v>8</v>
      </c>
      <c r="C6" s="13">
        <f>SUM(C7:C13)</f>
        <v>9670949.0700000003</v>
      </c>
      <c r="D6" s="13">
        <f>SUM(D7:D13)</f>
        <v>38782173.300000004</v>
      </c>
      <c r="E6" s="13">
        <f>SUM(E7:E13)</f>
        <v>34196074.470000006</v>
      </c>
      <c r="F6" s="13">
        <f>SUM(F7:F13)</f>
        <v>14257047.899999997</v>
      </c>
      <c r="G6" s="18">
        <f>SUM(G7:G13)</f>
        <v>4586098.8299999973</v>
      </c>
    </row>
    <row r="7" spans="1:7" x14ac:dyDescent="0.2">
      <c r="A7" s="3">
        <v>1110</v>
      </c>
      <c r="B7" s="7" t="s">
        <v>9</v>
      </c>
      <c r="C7" s="18">
        <v>459176.98</v>
      </c>
      <c r="D7" s="18">
        <v>18687801.379999999</v>
      </c>
      <c r="E7" s="18">
        <v>15733175.74</v>
      </c>
      <c r="F7" s="18">
        <f>C7+D7-E7</f>
        <v>3413802.6199999992</v>
      </c>
      <c r="G7" s="18">
        <f t="shared" ref="G7:G13" si="0">F7-C7</f>
        <v>2954625.6399999992</v>
      </c>
    </row>
    <row r="8" spans="1:7" x14ac:dyDescent="0.2">
      <c r="A8" s="3">
        <v>1120</v>
      </c>
      <c r="B8" s="7" t="s">
        <v>10</v>
      </c>
      <c r="C8" s="18">
        <v>8982743.6999999993</v>
      </c>
      <c r="D8" s="18">
        <v>19404380.449999999</v>
      </c>
      <c r="E8" s="18">
        <v>18159951.210000001</v>
      </c>
      <c r="F8" s="18">
        <f t="shared" ref="F8:F13" si="1">C8+D8-E8</f>
        <v>10227172.939999998</v>
      </c>
      <c r="G8" s="18">
        <f t="shared" si="0"/>
        <v>1244429.2399999984</v>
      </c>
    </row>
    <row r="9" spans="1:7" x14ac:dyDescent="0.2">
      <c r="A9" s="3">
        <v>1130</v>
      </c>
      <c r="B9" s="7" t="s">
        <v>11</v>
      </c>
      <c r="C9" s="18">
        <v>0</v>
      </c>
      <c r="D9" s="18">
        <v>387043.95</v>
      </c>
      <c r="E9" s="18">
        <v>0</v>
      </c>
      <c r="F9" s="18">
        <f t="shared" si="1"/>
        <v>387043.95</v>
      </c>
      <c r="G9" s="18">
        <f t="shared" si="0"/>
        <v>387043.95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229028.39</v>
      </c>
      <c r="D11" s="18">
        <v>302947.52</v>
      </c>
      <c r="E11" s="18">
        <v>302947.52</v>
      </c>
      <c r="F11" s="18">
        <f t="shared" si="1"/>
        <v>229028.39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ht="10.5" x14ac:dyDescent="0.2">
      <c r="A14" s="3"/>
      <c r="B14" s="7"/>
      <c r="C14" s="13"/>
      <c r="D14" s="13"/>
      <c r="E14" s="13"/>
      <c r="F14" s="13"/>
      <c r="G14" s="13"/>
    </row>
    <row r="15" spans="1:7" ht="10.5" x14ac:dyDescent="0.2">
      <c r="A15" s="3">
        <v>1200</v>
      </c>
      <c r="B15" s="17" t="s">
        <v>14</v>
      </c>
      <c r="C15" s="13">
        <f>SUM(C16:C24)</f>
        <v>6582013.3900000006</v>
      </c>
      <c r="D15" s="13">
        <f>SUM(D16:D24)</f>
        <v>0</v>
      </c>
      <c r="E15" s="13">
        <f>SUM(E16:E24)</f>
        <v>0</v>
      </c>
      <c r="F15" s="13">
        <f>SUM(F16:F24)</f>
        <v>6582013.3900000006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1694901.58</v>
      </c>
      <c r="D18" s="19">
        <v>0</v>
      </c>
      <c r="E18" s="19">
        <v>0</v>
      </c>
      <c r="F18" s="19">
        <f t="shared" si="3"/>
        <v>1694901.58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7886952.4100000001</v>
      </c>
      <c r="D19" s="18">
        <v>0</v>
      </c>
      <c r="E19" s="18">
        <v>0</v>
      </c>
      <c r="F19" s="18">
        <f t="shared" si="3"/>
        <v>7886952.4100000001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364271</v>
      </c>
      <c r="D20" s="18">
        <v>0</v>
      </c>
      <c r="E20" s="18">
        <v>0</v>
      </c>
      <c r="F20" s="18">
        <f t="shared" si="3"/>
        <v>364271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-3364111.6</v>
      </c>
      <c r="D21" s="18">
        <v>0</v>
      </c>
      <c r="E21" s="18">
        <v>0</v>
      </c>
      <c r="F21" s="18">
        <f t="shared" si="3"/>
        <v>-3364111.6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2018-03-08T18:40:55Z</cp:lastPrinted>
  <dcterms:created xsi:type="dcterms:W3CDTF">2014-02-09T04:04:15Z</dcterms:created>
  <dcterms:modified xsi:type="dcterms:W3CDTF">2019-08-06T18:43:09Z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